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lo Ordine" sheetId="1" state="visible" r:id="rId2"/>
  </sheets>
  <definedNames>
    <definedName function="false" hidden="false" localSheetId="0" name="_xlnm.Print_Area" vbProcedure="false">'Modello Ordine'!$A$1:$I$33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<sst xmlns="http://schemas.openxmlformats.org/spreadsheetml/2006/main" count="94" uniqueCount="62">
  <si>
    <r>
      <rPr>
        <b val="true"/>
        <sz val="9"/>
        <rFont val="Calibri"/>
        <family val="2"/>
        <charset val="1"/>
      </rPr>
      <t xml:space="preserve">Della Terra Contadinanza Necessaria – Società Cooperativa Impresa Sociale ETS 
</t>
    </r>
    <r>
      <rPr>
        <sz val="9"/>
        <rFont val="Calibri"/>
        <family val="2"/>
        <charset val="1"/>
      </rPr>
      <t xml:space="preserve">Via Toselli n. 36 – 89023 Laureana di Borrello (RC) |REA: RC – 211350 | P. IVA 03126560808
PEC contadinanzanecessaria@pec.it | Mail info@dellaterra.it | Tel. 329 1057495 |www.dellaterra.it</t>
    </r>
  </si>
  <si>
    <t xml:space="preserve">Prodotto</t>
  </si>
  <si>
    <t xml:space="preserve">Codice Prodotto</t>
  </si>
  <si>
    <t xml:space="preserve">Prodotto Biologico</t>
  </si>
  <si>
    <t xml:space="preserve">Confezione</t>
  </si>
  <si>
    <t xml:space="preserve">Peso Netto (g)</t>
  </si>
  <si>
    <t xml:space="preserve">N. Confezioni per Scatola</t>
  </si>
  <si>
    <t xml:space="preserve">Prezzo Unitario Confezione           (IVA Inclusa)</t>
  </si>
  <si>
    <t xml:space="preserve">N. Confezioni Ordinate</t>
  </si>
  <si>
    <t xml:space="preserve">Prezzo Totale Confezioni Ordinate</t>
  </si>
  <si>
    <r>
      <rPr>
        <sz val="9"/>
        <color rgb="FF000000"/>
        <rFont val="Calibri"/>
        <family val="2"/>
        <charset val="1"/>
      </rPr>
      <t xml:space="preserve">Passata Rustica di Pomodoro </t>
    </r>
    <r>
      <rPr>
        <b val="true"/>
        <sz val="9"/>
        <color rgb="FF548235"/>
        <rFont val="Calibri"/>
        <family val="2"/>
        <charset val="1"/>
      </rPr>
      <t xml:space="preserve">Bio </t>
    </r>
  </si>
  <si>
    <t xml:space="preserve">CSA - T1</t>
  </si>
  <si>
    <t xml:space="preserve">Si</t>
  </si>
  <si>
    <t xml:space="preserve">Barattolo</t>
  </si>
  <si>
    <r>
      <rPr>
        <sz val="9"/>
        <color rgb="FF000000"/>
        <rFont val="Calibri"/>
        <family val="2"/>
        <charset val="1"/>
      </rPr>
      <t xml:space="preserve">Passata di Pomodoro con Pomodorini Datterini Interi </t>
    </r>
    <r>
      <rPr>
        <b val="true"/>
        <sz val="9"/>
        <color rgb="FF548235"/>
        <rFont val="Calibri"/>
        <family val="2"/>
        <charset val="1"/>
      </rPr>
      <t xml:space="preserve">Bio</t>
    </r>
  </si>
  <si>
    <t xml:space="preserve">CSA - T2</t>
  </si>
  <si>
    <t xml:space="preserve">Passata di Pomodoro e pom. Datterini Interi non certificati </t>
  </si>
  <si>
    <t xml:space="preserve">CSA - T18</t>
  </si>
  <si>
    <t xml:space="preserve">No</t>
  </si>
  <si>
    <r>
      <rPr>
        <sz val="9"/>
        <rFont val="Calibri"/>
        <family val="2"/>
        <charset val="1"/>
      </rPr>
      <t xml:space="preserve">Passata di Pomodoro con Pomodorini Rossi e Gialli </t>
    </r>
    <r>
      <rPr>
        <b val="true"/>
        <sz val="9"/>
        <color rgb="FF548235"/>
        <rFont val="Calibri"/>
        <family val="2"/>
        <charset val="1"/>
      </rPr>
      <t xml:space="preserve">Bio</t>
    </r>
  </si>
  <si>
    <t xml:space="preserve">CSA - T6</t>
  </si>
  <si>
    <r>
      <rPr>
        <sz val="9"/>
        <color rgb="FF000000"/>
        <rFont val="Calibri"/>
        <family val="2"/>
        <charset val="1"/>
      </rPr>
      <t xml:space="preserve">Pomodorini Datterini Rossi e Gialli Interi al Naturale </t>
    </r>
    <r>
      <rPr>
        <b val="true"/>
        <sz val="9"/>
        <color rgb="FF548235"/>
        <rFont val="Calibri"/>
        <family val="2"/>
        <charset val="1"/>
      </rPr>
      <t xml:space="preserve">Bio </t>
    </r>
  </si>
  <si>
    <t xml:space="preserve">CSA - T3</t>
  </si>
  <si>
    <r>
      <rPr>
        <sz val="9"/>
        <rFont val="Calibri"/>
        <family val="2"/>
        <charset val="1"/>
      </rPr>
      <t xml:space="preserve">Spaccatelle di Pomodoro</t>
    </r>
    <r>
      <rPr>
        <b val="true"/>
        <sz val="9"/>
        <color rgb="FF548235"/>
        <rFont val="Calibri"/>
        <family val="2"/>
        <charset val="1"/>
      </rPr>
      <t xml:space="preserve"> Bio</t>
    </r>
  </si>
  <si>
    <t xml:space="preserve">CSA - T7</t>
  </si>
  <si>
    <r>
      <rPr>
        <sz val="9"/>
        <color rgb="FF000000"/>
        <rFont val="Calibri"/>
        <family val="2"/>
        <charset val="1"/>
      </rPr>
      <t xml:space="preserve">Pomodori Essiccati al Sole </t>
    </r>
    <r>
      <rPr>
        <b val="true"/>
        <sz val="9"/>
        <color rgb="FF548235"/>
        <rFont val="Calibri"/>
        <family val="2"/>
        <charset val="1"/>
      </rPr>
      <t xml:space="preserve">Bio</t>
    </r>
    <r>
      <rPr>
        <sz val="9"/>
        <color rgb="FF000000"/>
        <rFont val="Calibri"/>
        <family val="2"/>
        <charset val="1"/>
      </rPr>
      <t xml:space="preserve"> </t>
    </r>
  </si>
  <si>
    <t xml:space="preserve">CSA - T4</t>
  </si>
  <si>
    <r>
      <rPr>
        <sz val="9"/>
        <rFont val="Calibri"/>
        <family val="2"/>
        <charset val="1"/>
      </rPr>
      <t xml:space="preserve">Sugo Pronto all'Arrabbiata </t>
    </r>
    <r>
      <rPr>
        <b val="true"/>
        <sz val="9"/>
        <color rgb="FF548235"/>
        <rFont val="Calibri"/>
        <family val="2"/>
        <charset val="1"/>
      </rPr>
      <t xml:space="preserve">Bio</t>
    </r>
  </si>
  <si>
    <t xml:space="preserve">CSA - T8</t>
  </si>
  <si>
    <r>
      <rPr>
        <sz val="9"/>
        <color rgb="FF000000"/>
        <rFont val="Calibri"/>
        <family val="2"/>
        <charset val="1"/>
      </rPr>
      <t xml:space="preserve">Pesto di Peperoncini</t>
    </r>
    <r>
      <rPr>
        <b val="true"/>
        <sz val="9"/>
        <color rgb="FF548235"/>
        <rFont val="Calibri"/>
        <family val="2"/>
        <charset val="1"/>
      </rPr>
      <t xml:space="preserve"> Bio</t>
    </r>
  </si>
  <si>
    <t xml:space="preserve">CSA - T5</t>
  </si>
  <si>
    <r>
      <rPr>
        <sz val="9"/>
        <rFont val="Calibri"/>
        <family val="2"/>
        <charset val="1"/>
      </rPr>
      <t xml:space="preserve">Pesto di Olive </t>
    </r>
    <r>
      <rPr>
        <b val="true"/>
        <sz val="9"/>
        <color rgb="FF548235"/>
        <rFont val="Calibri"/>
        <family val="2"/>
        <charset val="1"/>
      </rPr>
      <t xml:space="preserve">Bio</t>
    </r>
    <r>
      <rPr>
        <sz val="9"/>
        <rFont val="Calibri"/>
        <family val="2"/>
        <charset val="1"/>
      </rPr>
      <t xml:space="preserve"> </t>
    </r>
  </si>
  <si>
    <t xml:space="preserve">CSA - T9</t>
  </si>
  <si>
    <r>
      <rPr>
        <sz val="9"/>
        <rFont val="Calibri"/>
        <family val="2"/>
        <charset val="1"/>
      </rPr>
      <t xml:space="preserve">Pesto di Broccoli </t>
    </r>
    <r>
      <rPr>
        <b val="true"/>
        <sz val="9"/>
        <color rgb="FF548235"/>
        <rFont val="Calibri"/>
        <family val="2"/>
        <charset val="1"/>
      </rPr>
      <t xml:space="preserve">Bio </t>
    </r>
  </si>
  <si>
    <t xml:space="preserve">CSA - T11</t>
  </si>
  <si>
    <r>
      <rPr>
        <sz val="9"/>
        <rFont val="Calibri"/>
        <family val="2"/>
        <charset val="1"/>
      </rPr>
      <t xml:space="preserve">Pesto di Carciofini Calabresi</t>
    </r>
    <r>
      <rPr>
        <b val="true"/>
        <sz val="9"/>
        <color rgb="FF548235"/>
        <rFont val="Calibri"/>
        <family val="2"/>
        <charset val="1"/>
      </rPr>
      <t xml:space="preserve"> Bio</t>
    </r>
  </si>
  <si>
    <t xml:space="preserve">CSA - T14</t>
  </si>
  <si>
    <r>
      <rPr>
        <sz val="9"/>
        <rFont val="Calibri"/>
        <family val="2"/>
        <charset val="1"/>
      </rPr>
      <t xml:space="preserve">Olive alla Giara </t>
    </r>
    <r>
      <rPr>
        <b val="true"/>
        <sz val="9"/>
        <color rgb="FF548235"/>
        <rFont val="Calibri"/>
        <family val="2"/>
        <charset val="1"/>
      </rPr>
      <t xml:space="preserve">Bio</t>
    </r>
  </si>
  <si>
    <t xml:space="preserve">CSA - T10</t>
  </si>
  <si>
    <r>
      <rPr>
        <sz val="9"/>
        <rFont val="Calibri"/>
        <family val="2"/>
        <charset val="1"/>
      </rPr>
      <t xml:space="preserve">Carciofini Calabresi in Olio</t>
    </r>
    <r>
      <rPr>
        <b val="true"/>
        <sz val="9"/>
        <color rgb="FF548235"/>
        <rFont val="Calibri"/>
        <family val="2"/>
        <charset val="1"/>
      </rPr>
      <t xml:space="preserve"> Bio</t>
    </r>
  </si>
  <si>
    <t xml:space="preserve">CSA - T12</t>
  </si>
  <si>
    <r>
      <rPr>
        <sz val="9"/>
        <rFont val="Calibri"/>
        <family val="2"/>
        <charset val="1"/>
      </rPr>
      <t xml:space="preserve">Fagiolini Calabresi al Naturale </t>
    </r>
    <r>
      <rPr>
        <b val="true"/>
        <sz val="9"/>
        <color rgb="FF548235"/>
        <rFont val="Calibri"/>
        <family val="2"/>
        <charset val="1"/>
      </rPr>
      <t xml:space="preserve">Bio</t>
    </r>
    <r>
      <rPr>
        <b val="true"/>
        <sz val="9"/>
        <color rgb="FFFF0000"/>
        <rFont val="Calibri"/>
        <family val="2"/>
        <charset val="1"/>
      </rPr>
      <t xml:space="preserve"> (Non Disponibile)</t>
    </r>
  </si>
  <si>
    <t xml:space="preserve">CSA - T13</t>
  </si>
  <si>
    <r>
      <rPr>
        <sz val="9"/>
        <rFont val="Calibri"/>
        <family val="2"/>
        <charset val="1"/>
      </rPr>
      <t xml:space="preserve">Melenzane sott'Olio </t>
    </r>
    <r>
      <rPr>
        <b val="true"/>
        <sz val="9"/>
        <color rgb="FF548235"/>
        <rFont val="Calibri"/>
        <family val="2"/>
        <charset val="1"/>
      </rPr>
      <t xml:space="preserve">Bio</t>
    </r>
  </si>
  <si>
    <t xml:space="preserve">CSA - T15</t>
  </si>
  <si>
    <r>
      <rPr>
        <sz val="9"/>
        <rFont val="Calibri"/>
        <family val="2"/>
        <charset val="1"/>
      </rPr>
      <t xml:space="preserve">Crauti al Naturale </t>
    </r>
    <r>
      <rPr>
        <b val="true"/>
        <sz val="9"/>
        <color rgb="FF548235"/>
        <rFont val="Calibri"/>
        <family val="2"/>
        <charset val="1"/>
      </rPr>
      <t xml:space="preserve">Bio</t>
    </r>
  </si>
  <si>
    <t xml:space="preserve">CSA - T16</t>
  </si>
  <si>
    <r>
      <rPr>
        <sz val="9"/>
        <color rgb="FF000000"/>
        <rFont val="Calibri"/>
        <family val="2"/>
        <charset val="1"/>
      </rPr>
      <t xml:space="preserve">Olio Extra Vergine di Oliva </t>
    </r>
    <r>
      <rPr>
        <b val="true"/>
        <sz val="9"/>
        <color rgb="FF548235"/>
        <rFont val="Calibri"/>
        <family val="2"/>
        <charset val="1"/>
      </rPr>
      <t xml:space="preserve">Bio</t>
    </r>
  </si>
  <si>
    <t xml:space="preserve">CSA - T17</t>
  </si>
  <si>
    <t xml:space="preserve">Lattina</t>
  </si>
  <si>
    <t xml:space="preserve">5 Litri</t>
  </si>
  <si>
    <t xml:space="preserve">Totale Costo</t>
  </si>
  <si>
    <t xml:space="preserve">Sconto</t>
  </si>
  <si>
    <t xml:space="preserve">Calcolo Sconto (€)</t>
  </si>
  <si>
    <t xml:space="preserve">% Sconto</t>
  </si>
  <si>
    <t xml:space="preserve">Costo =&gt; 500 € and &lt; 1.000 €</t>
  </si>
  <si>
    <t xml:space="preserve">&gt;= 400 € and &lt; 500 €</t>
  </si>
  <si>
    <t xml:space="preserve">&gt;= 300 € and &lt; 400 €</t>
  </si>
  <si>
    <t xml:space="preserve">&gt;= 200 € and &lt; 300 €</t>
  </si>
  <si>
    <t xml:space="preserve">&gt;= 100 € and &lt; 200 €</t>
  </si>
  <si>
    <t xml:space="preserve">Costo Spedizione</t>
  </si>
  <si>
    <t xml:space="preserve">TOTALE DA PAGARE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</si>
</sst>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00"/>
    <numFmt numFmtId="166" formatCode="#,##0.00"/>
    <numFmt numFmtId="167" formatCode="#,##0"/>
    <numFmt numFmtId="168" formatCode="@"/>
    <numFmt numFmtId="169" formatCode="0.00%"/>
  </numFmts>
  <fonts count="12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b val="true"/>
      <sz val="9"/>
      <color rgb="FF548235"/>
      <name val="Calibri"/>
      <family val="2"/>
      <charset val="1"/>
    </font>
    <font>
      <b val="true"/>
      <sz val="9"/>
      <color rgb="FFFF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DEEBF7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EEBF7"/>
      </patternFill>
    </fill>
    <fill>
      <patternFill patternType="solid">
        <fgColor rgb="FFFFE699"/>
        <bgColor rgb="FFFFCC99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3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5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1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6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5E0B4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945000</xdr:colOff>
      <xdr:row>0</xdr:row>
      <xdr:rowOff>23040</xdr:rowOff>
    </xdr:from>
    <xdr:to>
      <xdr:col>0</xdr:col>
      <xdr:colOff>2041560</xdr:colOff>
      <xdr:row>0</xdr:row>
      <xdr:rowOff>1119600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945000" y="23040"/>
          <a:ext cx="1096560" cy="1096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6" activeCellId="0" sqref="J16"/>
    </sheetView>
  </sheetViews>
  <sheetFormatPr defaultColWidth="8.90234375" defaultRowHeight="14.4" zeroHeight="false" outlineLevelRow="0" outlineLevelCol="0"/>
  <cols>
    <col collapsed="false" customWidth="true" hidden="false" outlineLevel="0" max="1" min="1" style="1" width="42.67"/>
    <col collapsed="false" customWidth="true" hidden="false" outlineLevel="0" max="2" min="2" style="1" width="7.34"/>
    <col collapsed="false" customWidth="true" hidden="false" outlineLevel="0" max="3" min="3" style="1" width="8.67"/>
    <col collapsed="false" customWidth="true" hidden="false" outlineLevel="0" max="4" min="4" style="1" width="8.56"/>
    <col collapsed="false" customWidth="true" hidden="false" outlineLevel="0" max="5" min="5" style="1" width="7"/>
    <col collapsed="false" customWidth="true" hidden="false" outlineLevel="0" max="6" min="6" style="1" width="9.33"/>
    <col collapsed="false" customWidth="true" hidden="false" outlineLevel="0" max="7" min="7" style="1" width="11.99"/>
    <col collapsed="false" customWidth="true" hidden="false" outlineLevel="0" max="8" min="8" style="1" width="10.57"/>
    <col collapsed="false" customWidth="true" hidden="false" outlineLevel="0" max="9" min="9" style="1" width="9.78"/>
    <col collapsed="false" customWidth="true" hidden="false" outlineLevel="0" max="10" min="10" style="2" width="9.89"/>
    <col collapsed="false" customWidth="false" hidden="false" outlineLevel="0" max="1024" min="11" style="1" width="8.89"/>
  </cols>
  <sheetData>
    <row r="1" customFormat="false" ht="90.6" hidden="false" customHeight="true" outlineLevel="0" collapsed="false">
      <c r="A1" s="3"/>
      <c r="B1" s="4" t="s">
        <v>0</v>
      </c>
      <c r="C1" s="4"/>
      <c r="D1" s="4"/>
      <c r="E1" s="4"/>
      <c r="F1" s="4"/>
      <c r="G1" s="4"/>
      <c r="H1" s="4"/>
      <c r="I1" s="4"/>
    </row>
    <row r="2" customFormat="false" ht="8.4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</row>
    <row r="3" s="1" customFormat="true" ht="36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6" t="s">
        <v>7</v>
      </c>
      <c r="H3" s="6" t="s">
        <v>8</v>
      </c>
      <c r="I3" s="6" t="s">
        <v>9</v>
      </c>
    </row>
    <row r="4" s="1" customFormat="true" ht="13.8" hidden="false" customHeight="false" outlineLevel="0" collapsed="false">
      <c r="A4" s="9" t="s">
        <v>10</v>
      </c>
      <c r="B4" s="10" t="s">
        <v>11</v>
      </c>
      <c r="C4" s="10" t="s">
        <v>12</v>
      </c>
      <c r="D4" s="10" t="s">
        <v>13</v>
      </c>
      <c r="E4" s="10" t="n">
        <v>500</v>
      </c>
      <c r="F4" s="10" t="n">
        <v>6</v>
      </c>
      <c r="G4" s="11" t="n">
        <v>4</v>
      </c>
      <c r="H4" s="12" t="n">
        <v>0</v>
      </c>
      <c r="I4" s="13" t="n">
        <f aca="false">G4*H4</f>
        <v>0</v>
      </c>
    </row>
    <row r="5" s="1" customFormat="true" ht="14.4" hidden="false" customHeight="false" outlineLevel="0" collapsed="false">
      <c r="A5" s="9" t="s">
        <v>14</v>
      </c>
      <c r="B5" s="10" t="s">
        <v>15</v>
      </c>
      <c r="C5" s="10" t="s">
        <v>12</v>
      </c>
      <c r="D5" s="10" t="s">
        <v>13</v>
      </c>
      <c r="E5" s="10" t="n">
        <v>500</v>
      </c>
      <c r="F5" s="10" t="n">
        <v>6</v>
      </c>
      <c r="G5" s="11" t="n">
        <v>4</v>
      </c>
      <c r="H5" s="12" t="n">
        <v>0</v>
      </c>
      <c r="I5" s="13" t="n">
        <f aca="false">G5*H5</f>
        <v>0</v>
      </c>
    </row>
    <row r="6" s="1" customFormat="true" ht="13.8" hidden="false" customHeight="false" outlineLevel="0" collapsed="false">
      <c r="A6" s="9" t="s">
        <v>16</v>
      </c>
      <c r="B6" s="10" t="s">
        <v>17</v>
      </c>
      <c r="C6" s="10" t="s">
        <v>18</v>
      </c>
      <c r="D6" s="10" t="s">
        <v>13</v>
      </c>
      <c r="E6" s="10" t="n">
        <v>500</v>
      </c>
      <c r="F6" s="10" t="n">
        <v>6</v>
      </c>
      <c r="G6" s="11" t="n">
        <v>3.5</v>
      </c>
      <c r="H6" s="12" t="n">
        <v>0</v>
      </c>
      <c r="I6" s="13" t="n">
        <f aca="false">G6*H6</f>
        <v>0</v>
      </c>
    </row>
    <row r="7" s="1" customFormat="true" ht="14.4" hidden="false" customHeight="false" outlineLevel="0" collapsed="false">
      <c r="A7" s="14" t="s">
        <v>19</v>
      </c>
      <c r="B7" s="10" t="s">
        <v>20</v>
      </c>
      <c r="C7" s="10" t="s">
        <v>12</v>
      </c>
      <c r="D7" s="10" t="s">
        <v>13</v>
      </c>
      <c r="E7" s="10" t="n">
        <v>500</v>
      </c>
      <c r="F7" s="10" t="n">
        <v>6</v>
      </c>
      <c r="G7" s="11" t="n">
        <v>4</v>
      </c>
      <c r="H7" s="12" t="n">
        <v>0</v>
      </c>
      <c r="I7" s="13" t="n">
        <f aca="false">G7*H7</f>
        <v>0</v>
      </c>
    </row>
    <row r="8" s="1" customFormat="true" ht="13.8" hidden="false" customHeight="false" outlineLevel="0" collapsed="false">
      <c r="A8" s="15" t="s">
        <v>21</v>
      </c>
      <c r="B8" s="10" t="s">
        <v>22</v>
      </c>
      <c r="C8" s="10" t="s">
        <v>12</v>
      </c>
      <c r="D8" s="10" t="s">
        <v>13</v>
      </c>
      <c r="E8" s="10" t="n">
        <v>500</v>
      </c>
      <c r="F8" s="10" t="n">
        <v>6</v>
      </c>
      <c r="G8" s="11" t="n">
        <v>6</v>
      </c>
      <c r="H8" s="12" t="n">
        <v>0</v>
      </c>
      <c r="I8" s="13" t="n">
        <f aca="false">G8*H8</f>
        <v>0</v>
      </c>
    </row>
    <row r="9" s="1" customFormat="true" ht="14.4" hidden="false" customHeight="false" outlineLevel="0" collapsed="false">
      <c r="A9" s="16" t="s">
        <v>23</v>
      </c>
      <c r="B9" s="10" t="s">
        <v>24</v>
      </c>
      <c r="C9" s="10" t="s">
        <v>12</v>
      </c>
      <c r="D9" s="10" t="s">
        <v>13</v>
      </c>
      <c r="E9" s="10" t="n">
        <v>500</v>
      </c>
      <c r="F9" s="10" t="n">
        <v>6</v>
      </c>
      <c r="G9" s="17" t="n">
        <v>6</v>
      </c>
      <c r="H9" s="12" t="n">
        <v>0</v>
      </c>
      <c r="I9" s="13" t="n">
        <f aca="false">G9*H9</f>
        <v>0</v>
      </c>
    </row>
    <row r="10" s="1" customFormat="true" ht="13.8" hidden="false" customHeight="false" outlineLevel="0" collapsed="false">
      <c r="A10" s="9" t="s">
        <v>25</v>
      </c>
      <c r="B10" s="10" t="s">
        <v>26</v>
      </c>
      <c r="C10" s="10" t="s">
        <v>12</v>
      </c>
      <c r="D10" s="10" t="s">
        <v>13</v>
      </c>
      <c r="E10" s="10" t="n">
        <v>200</v>
      </c>
      <c r="F10" s="10" t="n">
        <v>12</v>
      </c>
      <c r="G10" s="11" t="n">
        <v>7.5</v>
      </c>
      <c r="H10" s="12" t="n">
        <v>0</v>
      </c>
      <c r="I10" s="13" t="n">
        <f aca="false">G10*H10</f>
        <v>0</v>
      </c>
    </row>
    <row r="11" s="1" customFormat="true" ht="13.8" hidden="false" customHeight="false" outlineLevel="0" collapsed="false">
      <c r="A11" s="16" t="s">
        <v>27</v>
      </c>
      <c r="B11" s="10" t="s">
        <v>28</v>
      </c>
      <c r="C11" s="10" t="s">
        <v>12</v>
      </c>
      <c r="D11" s="10" t="s">
        <v>13</v>
      </c>
      <c r="E11" s="10" t="n">
        <v>280</v>
      </c>
      <c r="F11" s="10" t="n">
        <v>12</v>
      </c>
      <c r="G11" s="17" t="n">
        <v>5.5</v>
      </c>
      <c r="H11" s="12" t="n">
        <v>0</v>
      </c>
      <c r="I11" s="13" t="n">
        <f aca="false">G11*H11</f>
        <v>0</v>
      </c>
    </row>
    <row r="12" s="1" customFormat="true" ht="14.4" hidden="false" customHeight="false" outlineLevel="0" collapsed="false">
      <c r="A12" s="9" t="s">
        <v>29</v>
      </c>
      <c r="B12" s="10" t="s">
        <v>30</v>
      </c>
      <c r="C12" s="10" t="s">
        <v>12</v>
      </c>
      <c r="D12" s="10" t="s">
        <v>13</v>
      </c>
      <c r="E12" s="10" t="n">
        <v>140</v>
      </c>
      <c r="F12" s="10" t="n">
        <v>12</v>
      </c>
      <c r="G12" s="11" t="n">
        <v>6</v>
      </c>
      <c r="H12" s="12" t="n">
        <v>0</v>
      </c>
      <c r="I12" s="13" t="n">
        <f aca="false">G12*H12</f>
        <v>0</v>
      </c>
    </row>
    <row r="13" s="1" customFormat="true" ht="14.4" hidden="false" customHeight="false" outlineLevel="0" collapsed="false">
      <c r="A13" s="16" t="s">
        <v>31</v>
      </c>
      <c r="B13" s="10" t="s">
        <v>32</v>
      </c>
      <c r="C13" s="10" t="s">
        <v>12</v>
      </c>
      <c r="D13" s="10" t="s">
        <v>13</v>
      </c>
      <c r="E13" s="10" t="n">
        <v>140</v>
      </c>
      <c r="F13" s="10" t="n">
        <v>12</v>
      </c>
      <c r="G13" s="17" t="n">
        <v>6</v>
      </c>
      <c r="H13" s="12" t="n">
        <v>0</v>
      </c>
      <c r="I13" s="13" t="n">
        <f aca="false">G13*H13</f>
        <v>0</v>
      </c>
    </row>
    <row r="14" s="1" customFormat="true" ht="14.4" hidden="false" customHeight="false" outlineLevel="0" collapsed="false">
      <c r="A14" s="16" t="s">
        <v>33</v>
      </c>
      <c r="B14" s="10" t="s">
        <v>34</v>
      </c>
      <c r="C14" s="10" t="s">
        <v>12</v>
      </c>
      <c r="D14" s="10" t="s">
        <v>13</v>
      </c>
      <c r="E14" s="10" t="n">
        <v>140</v>
      </c>
      <c r="F14" s="10" t="n">
        <v>12</v>
      </c>
      <c r="G14" s="17" t="n">
        <v>6</v>
      </c>
      <c r="H14" s="12" t="n">
        <v>0</v>
      </c>
      <c r="I14" s="13" t="n">
        <f aca="false">G14*H14</f>
        <v>0</v>
      </c>
    </row>
    <row r="15" s="1" customFormat="true" ht="14.4" hidden="false" customHeight="false" outlineLevel="0" collapsed="false">
      <c r="A15" s="14" t="s">
        <v>35</v>
      </c>
      <c r="B15" s="10" t="s">
        <v>36</v>
      </c>
      <c r="C15" s="10" t="s">
        <v>12</v>
      </c>
      <c r="D15" s="10" t="s">
        <v>13</v>
      </c>
      <c r="E15" s="18" t="n">
        <v>90</v>
      </c>
      <c r="F15" s="18" t="n">
        <v>12</v>
      </c>
      <c r="G15" s="17" t="n">
        <v>6</v>
      </c>
      <c r="H15" s="12" t="n">
        <v>0</v>
      </c>
      <c r="I15" s="13" t="n">
        <f aca="false">G15*H15</f>
        <v>0</v>
      </c>
    </row>
    <row r="16" s="1" customFormat="true" ht="13.8" hidden="false" customHeight="false" outlineLevel="0" collapsed="false">
      <c r="A16" s="16" t="s">
        <v>37</v>
      </c>
      <c r="B16" s="10" t="s">
        <v>38</v>
      </c>
      <c r="C16" s="10" t="s">
        <v>12</v>
      </c>
      <c r="D16" s="10" t="s">
        <v>13</v>
      </c>
      <c r="E16" s="10" t="n">
        <v>300</v>
      </c>
      <c r="F16" s="18" t="n">
        <v>6</v>
      </c>
      <c r="G16" s="17" t="n">
        <v>6.5</v>
      </c>
      <c r="H16" s="12" t="n">
        <v>0</v>
      </c>
      <c r="I16" s="13" t="n">
        <f aca="false">G16*H16</f>
        <v>0</v>
      </c>
    </row>
    <row r="17" s="1" customFormat="true" ht="13.8" hidden="false" customHeight="false" outlineLevel="0" collapsed="false">
      <c r="A17" s="14" t="s">
        <v>39</v>
      </c>
      <c r="B17" s="10" t="s">
        <v>40</v>
      </c>
      <c r="C17" s="10" t="s">
        <v>12</v>
      </c>
      <c r="D17" s="10" t="s">
        <v>13</v>
      </c>
      <c r="E17" s="10" t="n">
        <v>200</v>
      </c>
      <c r="F17" s="10" t="n">
        <v>12</v>
      </c>
      <c r="G17" s="17" t="n">
        <v>6.5</v>
      </c>
      <c r="H17" s="12" t="n">
        <v>0</v>
      </c>
      <c r="I17" s="13" t="n">
        <f aca="false">G17*H17</f>
        <v>0</v>
      </c>
    </row>
    <row r="18" s="1" customFormat="true" ht="14.4" hidden="false" customHeight="false" outlineLevel="0" collapsed="false">
      <c r="A18" s="14" t="s">
        <v>41</v>
      </c>
      <c r="B18" s="10" t="s">
        <v>42</v>
      </c>
      <c r="C18" s="10" t="s">
        <v>12</v>
      </c>
      <c r="D18" s="10" t="s">
        <v>13</v>
      </c>
      <c r="E18" s="10" t="n">
        <v>500</v>
      </c>
      <c r="F18" s="10" t="n">
        <v>6</v>
      </c>
      <c r="G18" s="17" t="n">
        <v>4</v>
      </c>
      <c r="H18" s="12" t="n">
        <v>0</v>
      </c>
      <c r="I18" s="13" t="n">
        <f aca="false">G18*H18</f>
        <v>0</v>
      </c>
    </row>
    <row r="19" s="1" customFormat="true" ht="14.4" hidden="false" customHeight="false" outlineLevel="0" collapsed="false">
      <c r="A19" s="14" t="s">
        <v>43</v>
      </c>
      <c r="B19" s="10" t="s">
        <v>44</v>
      </c>
      <c r="C19" s="10" t="s">
        <v>12</v>
      </c>
      <c r="D19" s="10" t="s">
        <v>13</v>
      </c>
      <c r="E19" s="10" t="n">
        <v>200</v>
      </c>
      <c r="F19" s="10" t="n">
        <v>12</v>
      </c>
      <c r="G19" s="17" t="n">
        <v>7</v>
      </c>
      <c r="H19" s="12" t="n">
        <v>0</v>
      </c>
      <c r="I19" s="13" t="n">
        <f aca="false">G19*H19</f>
        <v>0</v>
      </c>
    </row>
    <row r="20" s="1" customFormat="true" ht="14.4" hidden="false" customHeight="false" outlineLevel="0" collapsed="false">
      <c r="A20" s="14" t="s">
        <v>45</v>
      </c>
      <c r="B20" s="10" t="s">
        <v>46</v>
      </c>
      <c r="C20" s="10" t="s">
        <v>12</v>
      </c>
      <c r="D20" s="10" t="s">
        <v>13</v>
      </c>
      <c r="E20" s="18" t="n">
        <v>500</v>
      </c>
      <c r="F20" s="10" t="n">
        <v>6</v>
      </c>
      <c r="G20" s="17" t="n">
        <v>6</v>
      </c>
      <c r="H20" s="12" t="n">
        <v>0</v>
      </c>
      <c r="I20" s="13" t="n">
        <f aca="false">G20*H20</f>
        <v>0</v>
      </c>
    </row>
    <row r="21" s="1" customFormat="true" ht="14.4" hidden="false" customHeight="false" outlineLevel="0" collapsed="false">
      <c r="A21" s="9" t="s">
        <v>47</v>
      </c>
      <c r="B21" s="10" t="s">
        <v>48</v>
      </c>
      <c r="C21" s="10" t="s">
        <v>12</v>
      </c>
      <c r="D21" s="10" t="s">
        <v>49</v>
      </c>
      <c r="E21" s="10" t="s">
        <v>50</v>
      </c>
      <c r="F21" s="10" t="n">
        <v>4</v>
      </c>
      <c r="G21" s="11" t="n">
        <v>75</v>
      </c>
      <c r="H21" s="12" t="n">
        <v>0</v>
      </c>
      <c r="I21" s="13" t="n">
        <f aca="false">G21*H21</f>
        <v>0</v>
      </c>
    </row>
    <row r="22" customFormat="false" ht="10.2" hidden="false" customHeight="true" outlineLevel="0" collapsed="false">
      <c r="A22" s="19" t="s">
        <v>51</v>
      </c>
      <c r="B22" s="20"/>
      <c r="C22" s="20"/>
      <c r="D22" s="20"/>
      <c r="E22" s="20"/>
      <c r="F22" s="20"/>
      <c r="G22" s="20"/>
      <c r="H22" s="21"/>
      <c r="I22" s="22" t="n">
        <f aca="false">SUM(I4:I21)</f>
        <v>0</v>
      </c>
    </row>
    <row r="23" customFormat="false" ht="5.4" hidden="false" customHeight="true" outlineLevel="0" collapsed="false">
      <c r="C23" s="23"/>
      <c r="D23" s="23"/>
      <c r="E23" s="23"/>
      <c r="F23" s="23"/>
      <c r="G23" s="23"/>
      <c r="H23" s="23"/>
      <c r="I23" s="23"/>
    </row>
    <row r="24" customFormat="false" ht="14.4" hidden="false" customHeight="false" outlineLevel="0" collapsed="false">
      <c r="C24" s="24" t="s">
        <v>52</v>
      </c>
      <c r="D24" s="24"/>
      <c r="E24" s="24"/>
      <c r="F24" s="24" t="s">
        <v>53</v>
      </c>
      <c r="G24" s="24"/>
      <c r="H24" s="24" t="s">
        <v>54</v>
      </c>
      <c r="I24" s="25" t="n">
        <f aca="false">SUM(I25:I29)</f>
        <v>0</v>
      </c>
    </row>
    <row r="25" customFormat="false" ht="14.4" hidden="false" customHeight="false" outlineLevel="0" collapsed="false">
      <c r="C25" s="26" t="s">
        <v>55</v>
      </c>
      <c r="D25" s="26"/>
      <c r="E25" s="26"/>
      <c r="F25" s="27" t="n">
        <f aca="false">IF((AND(I22&gt;=500,I22&lt;1000)),I22*H25,0)</f>
        <v>0</v>
      </c>
      <c r="G25" s="27"/>
      <c r="H25" s="28" t="n">
        <v>0.15</v>
      </c>
      <c r="I25" s="13" t="n">
        <f aca="false">F25</f>
        <v>0</v>
      </c>
    </row>
    <row r="26" customFormat="false" ht="14.4" hidden="false" customHeight="false" outlineLevel="0" collapsed="false">
      <c r="C26" s="26" t="s">
        <v>56</v>
      </c>
      <c r="D26" s="26"/>
      <c r="E26" s="26"/>
      <c r="F26" s="27" t="n">
        <f aca="false">IF((AND(I22&gt;=400,I22&lt;500)),I22*H26,0)</f>
        <v>0</v>
      </c>
      <c r="G26" s="27"/>
      <c r="H26" s="28" t="n">
        <v>0.12</v>
      </c>
      <c r="I26" s="13" t="n">
        <f aca="false">F26</f>
        <v>0</v>
      </c>
    </row>
    <row r="27" customFormat="false" ht="14.4" hidden="false" customHeight="false" outlineLevel="0" collapsed="false">
      <c r="C27" s="26" t="s">
        <v>57</v>
      </c>
      <c r="D27" s="26"/>
      <c r="E27" s="26"/>
      <c r="F27" s="27" t="n">
        <f aca="false">IF((AND(I22&gt;=300,I22&lt;400)),I22*H27,0)</f>
        <v>0</v>
      </c>
      <c r="G27" s="27"/>
      <c r="H27" s="28" t="n">
        <v>0.09</v>
      </c>
      <c r="I27" s="13" t="n">
        <f aca="false">F27</f>
        <v>0</v>
      </c>
    </row>
    <row r="28" customFormat="false" ht="14.4" hidden="false" customHeight="false" outlineLevel="0" collapsed="false">
      <c r="C28" s="26" t="s">
        <v>58</v>
      </c>
      <c r="D28" s="26"/>
      <c r="E28" s="26"/>
      <c r="F28" s="27" t="n">
        <f aca="false">IF((AND(I22&gt;=200,I22&lt;300)),I22*H28,0)</f>
        <v>0</v>
      </c>
      <c r="G28" s="27"/>
      <c r="H28" s="28" t="n">
        <v>0.06</v>
      </c>
      <c r="I28" s="13" t="n">
        <f aca="false">F28</f>
        <v>0</v>
      </c>
    </row>
    <row r="29" customFormat="false" ht="14.4" hidden="false" customHeight="false" outlineLevel="0" collapsed="false">
      <c r="C29" s="26" t="s">
        <v>59</v>
      </c>
      <c r="D29" s="26"/>
      <c r="E29" s="26"/>
      <c r="F29" s="27" t="n">
        <f aca="false">IF((AND(I22&gt;=100,I22&lt;200)),I22*H29,0)</f>
        <v>0</v>
      </c>
      <c r="G29" s="27"/>
      <c r="H29" s="28" t="n">
        <v>0.03</v>
      </c>
      <c r="I29" s="13" t="n">
        <f aca="false">F29</f>
        <v>0</v>
      </c>
    </row>
    <row r="30" customFormat="false" ht="8.4" hidden="false" customHeight="true" outlineLevel="0" collapsed="false">
      <c r="C30" s="23"/>
      <c r="D30" s="23"/>
      <c r="E30" s="23"/>
      <c r="F30" s="23"/>
      <c r="G30" s="23"/>
      <c r="H30" s="23"/>
      <c r="I30" s="23"/>
    </row>
    <row r="31" customFormat="false" ht="14.4" hidden="false" customHeight="false" outlineLevel="0" collapsed="false">
      <c r="C31" s="29" t="s">
        <v>60</v>
      </c>
      <c r="D31" s="29"/>
      <c r="E31" s="29"/>
      <c r="F31" s="29"/>
      <c r="G31" s="29"/>
      <c r="H31" s="29"/>
      <c r="I31" s="30"/>
    </row>
    <row r="32" customFormat="false" ht="7.8" hidden="false" customHeight="true" outlineLevel="0" collapsed="false">
      <c r="C32" s="31"/>
      <c r="D32" s="31"/>
      <c r="E32" s="31"/>
      <c r="F32" s="31"/>
      <c r="G32" s="31"/>
      <c r="H32" s="31"/>
      <c r="I32" s="31"/>
    </row>
    <row r="33" customFormat="false" ht="11.4" hidden="false" customHeight="true" outlineLevel="0" collapsed="false">
      <c r="C33" s="32" t="s">
        <v>61</v>
      </c>
      <c r="D33" s="32"/>
      <c r="E33" s="32"/>
      <c r="F33" s="32"/>
      <c r="G33" s="32"/>
      <c r="H33" s="32"/>
      <c r="I33" s="33" t="n">
        <f aca="false">I22-I24+I31</f>
        <v>0</v>
      </c>
    </row>
  </sheetData>
  <mergeCells count="19">
    <mergeCell ref="B1:I1"/>
    <mergeCell ref="A2:I2"/>
    <mergeCell ref="C23:I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C30:I30"/>
    <mergeCell ref="C31:H31"/>
    <mergeCell ref="C32:I32"/>
    <mergeCell ref="C33:H33"/>
  </mergeCells>
  <printOptions headings="false" gridLines="false" gridLinesSet="true" horizontalCentered="true" verticalCentered="true"/>
  <pageMargins left="0.118055555555556" right="0.118055555555556" top="0.157638888888889" bottom="0.157638888888889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2025-08-04T08:30:28Z</dcterms:created>
  <dc:creator>GIUSEPPE GATTO</dc:creator>
  <dc:description/>
  <dc:language>it-IT</dc:language>
  <cp:lastModifiedBy/>
  <cp:lastPrinted>2025-10-04T20:34:54Z</cp:lastPrinted>
  <dcterms:modified xsi:type="dcterms:W3CDTF">2025-10-07T20:21:15Z</dcterms:modified>
  <cp:revision>2</cp:revision>
  <dc:subject/>
  <dc:title>Genya by Wolters Kluwer Srl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